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6139ac6ca08558d/Friskis och Svettis 2018-2019/Till årsmötet 2025/"/>
    </mc:Choice>
  </mc:AlternateContent>
  <xr:revisionPtr revIDLastSave="0" documentId="8_{A2E57442-C3E8-40F8-8C86-E465D29A5911}" xr6:coauthVersionLast="47" xr6:coauthVersionMax="47" xr10:uidLastSave="{00000000-0000-0000-0000-000000000000}"/>
  <bookViews>
    <workbookView xWindow="34590" yWindow="1425" windowWidth="21600" windowHeight="1129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30" i="1"/>
  <c r="C13" i="1"/>
  <c r="C18" i="1" s="1"/>
  <c r="C46" i="1" l="1"/>
  <c r="C48" i="1" s="1"/>
  <c r="D43" i="1" l="1"/>
  <c r="D30" i="1"/>
  <c r="D17" i="1"/>
  <c r="D13" i="1"/>
  <c r="D46" i="1" l="1"/>
  <c r="D18" i="1"/>
  <c r="D48" i="1" s="1"/>
  <c r="E30" i="1"/>
  <c r="E43" i="1"/>
  <c r="E17" i="1"/>
  <c r="E13" i="1"/>
  <c r="E18" i="1" l="1"/>
  <c r="E46" i="1"/>
  <c r="F28" i="1"/>
  <c r="F17" i="1"/>
  <c r="E48" i="1" l="1"/>
  <c r="F30" i="1"/>
  <c r="F43" i="1"/>
  <c r="F13" i="1" l="1"/>
  <c r="F18" i="1" s="1"/>
  <c r="F46" i="1"/>
  <c r="F48" i="1" l="1"/>
</calcChain>
</file>

<file path=xl/sharedStrings.xml><?xml version="1.0" encoding="utf-8"?>
<sst xmlns="http://schemas.openxmlformats.org/spreadsheetml/2006/main" count="48" uniqueCount="45">
  <si>
    <t>Intäkter</t>
  </si>
  <si>
    <t>Konto</t>
  </si>
  <si>
    <t>Nettoomsättning</t>
  </si>
  <si>
    <t>Kostnader</t>
  </si>
  <si>
    <t>Material och varor</t>
  </si>
  <si>
    <t>Övriga kostnader</t>
  </si>
  <si>
    <t>Summa kostnader</t>
  </si>
  <si>
    <t>Summa intäkter</t>
  </si>
  <si>
    <t>Övriga intäkter</t>
  </si>
  <si>
    <t>RESULTAT</t>
  </si>
  <si>
    <t>Inköp träningskläder</t>
  </si>
  <si>
    <t>inköp skor</t>
  </si>
  <si>
    <t>utbildning</t>
  </si>
  <si>
    <t>Funkisträffar</t>
  </si>
  <si>
    <t>Stim-avgifter</t>
  </si>
  <si>
    <t>Medl. Riks</t>
  </si>
  <si>
    <t>Lokalhyra</t>
  </si>
  <si>
    <t>Förbrukn. Inventarier</t>
  </si>
  <si>
    <t>Reklammaterial</t>
  </si>
  <si>
    <t>Kontorsmaterial</t>
  </si>
  <si>
    <t>Företagsförsäkringar</t>
  </si>
  <si>
    <t>Redovisningtjänster</t>
  </si>
  <si>
    <t>Medlemsavgifter</t>
  </si>
  <si>
    <t>Bankkostnader</t>
  </si>
  <si>
    <t xml:space="preserve">Resekostnader </t>
  </si>
  <si>
    <t>Enkelbiljetter</t>
  </si>
  <si>
    <t>Intäkter ute</t>
  </si>
  <si>
    <t>LOK-stöd</t>
  </si>
  <si>
    <t xml:space="preserve">Medlemsavgifter </t>
  </si>
  <si>
    <t>Musiklicens Fitness P</t>
  </si>
  <si>
    <t>Konsultersättning</t>
  </si>
  <si>
    <t>Budget 2022</t>
  </si>
  <si>
    <t>Bidrag V-norrland idrottsförb</t>
  </si>
  <si>
    <t>Erhållna kommunala bidrag</t>
  </si>
  <si>
    <t>Övriga erhållna bidrag</t>
  </si>
  <si>
    <t>Actiway/Benify/Epassi</t>
  </si>
  <si>
    <t>Års- och terminkort</t>
  </si>
  <si>
    <t>Förbrukningsmatrial</t>
  </si>
  <si>
    <t>Budget 2023</t>
  </si>
  <si>
    <t>3035, 3055, 3085</t>
  </si>
  <si>
    <t>Budget 2024</t>
  </si>
  <si>
    <t>Budget 2025</t>
  </si>
  <si>
    <t>Seniorer</t>
  </si>
  <si>
    <t>Seniorklubben matr</t>
  </si>
  <si>
    <t>Annons o tryck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</si>
</sst>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7"/>
      <color rgb="FFFFFFFF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4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3" fontId="0" fillId="0" borderId="1" xfId="0" applyNumberForma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0" fillId="3" borderId="1" xfId="0" applyNumberFormat="1" applyFill="1" applyBorder="1"/>
    <xf numFmtId="0" fontId="1" fillId="4" borderId="1" xfId="0" applyFont="1" applyFill="1" applyBorder="1"/>
    <xf numFmtId="3" fontId="1" fillId="4" borderId="1" xfId="0" applyNumberFormat="1" applyFont="1" applyFill="1" applyBorder="1"/>
    <xf numFmtId="0" fontId="0" fillId="0" borderId="4" xfId="0" applyBorder="1"/>
    <xf numFmtId="3" fontId="0" fillId="0" borderId="4" xfId="0" applyNumberFormat="1" applyBorder="1"/>
    <xf numFmtId="0" fontId="0" fillId="5" borderId="1" xfId="0" applyFill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7" fillId="0" borderId="4" xfId="0" applyNumberFormat="1" applyFont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63500</xdr:rowOff>
    </xdr:from>
    <xdr:to>
      <xdr:col>0</xdr:col>
      <xdr:colOff>838200</xdr:colOff>
      <xdr:row>0</xdr:row>
      <xdr:rowOff>819150</xdr:rowOff>
    </xdr:to>
    <xdr:pic>
      <xdr:nvPicPr>
        <xdr:cNvPr id="2" name="Bildobjekt 1" descr="Visa källbild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7556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PS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54C00"/>
      </a:accent1>
      <a:accent2>
        <a:srgbClr val="A7001F"/>
      </a:accent2>
      <a:accent3>
        <a:srgbClr val="FFD637"/>
      </a:accent3>
      <a:accent4>
        <a:srgbClr val="797E01"/>
      </a:accent4>
      <a:accent5>
        <a:srgbClr val="FAFAA9"/>
      </a:accent5>
      <a:accent6>
        <a:srgbClr val="A5A5A5"/>
      </a:accent6>
      <a:hlink>
        <a:srgbClr val="0563C1"/>
      </a:hlink>
      <a:folHlink>
        <a:srgbClr val="954F72"/>
      </a:folHlink>
    </a:clrScheme>
    <a:fontScheme name="Spsm_Pp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="90" zoomScaleNormal="90" workbookViewId="0">
      <selection activeCell="I20" sqref="I20"/>
    </sheetView>
  </sheetViews>
  <sheetFormatPr defaultRowHeight="14.25" x14ac:dyDescent="0.2"/>
  <cols>
    <col min="1" max="1" width="15.375" bestFit="1" customWidth="1"/>
    <col min="2" max="2" width="24.125" bestFit="1" customWidth="1"/>
    <col min="3" max="3" width="17.5" customWidth="1"/>
    <col min="4" max="5" width="24.125" customWidth="1"/>
    <col min="6" max="6" width="23.25" customWidth="1"/>
  </cols>
  <sheetData>
    <row r="1" spans="1:6" ht="68.099999999999994" customHeight="1" x14ac:dyDescent="0.2">
      <c r="A1" s="1"/>
      <c r="B1" s="1"/>
      <c r="C1" s="1"/>
      <c r="D1" s="1"/>
      <c r="E1" s="1"/>
      <c r="F1" s="1"/>
    </row>
    <row r="2" spans="1:6" ht="3.6" customHeight="1" x14ac:dyDescent="0.2">
      <c r="A2" s="2"/>
      <c r="B2" s="2"/>
      <c r="C2" s="2"/>
      <c r="D2" s="2"/>
      <c r="E2" s="2"/>
      <c r="F2" s="2"/>
    </row>
    <row r="3" spans="1:6" ht="20.25" x14ac:dyDescent="0.3">
      <c r="A3" s="21"/>
      <c r="B3" s="22"/>
      <c r="C3" s="22"/>
      <c r="D3" s="22"/>
      <c r="E3" s="22"/>
      <c r="F3" s="22"/>
    </row>
    <row r="4" spans="1:6" ht="15.75" x14ac:dyDescent="0.25">
      <c r="A4" s="4" t="s">
        <v>0</v>
      </c>
      <c r="B4" s="4"/>
      <c r="C4" s="4"/>
      <c r="D4" s="4"/>
      <c r="E4" s="4"/>
      <c r="F4" s="4"/>
    </row>
    <row r="5" spans="1:6" ht="15" x14ac:dyDescent="0.25">
      <c r="A5" s="13" t="s">
        <v>1</v>
      </c>
      <c r="B5" s="13"/>
      <c r="C5" s="13" t="s">
        <v>41</v>
      </c>
      <c r="D5" s="13" t="s">
        <v>40</v>
      </c>
      <c r="E5" s="13" t="s">
        <v>38</v>
      </c>
      <c r="F5" s="13" t="s">
        <v>31</v>
      </c>
    </row>
    <row r="6" spans="1:6" x14ac:dyDescent="0.2">
      <c r="A6" s="2">
        <v>3010</v>
      </c>
      <c r="B6" s="2" t="s">
        <v>36</v>
      </c>
      <c r="C6" s="8">
        <v>185000</v>
      </c>
      <c r="D6" s="19">
        <v>175000</v>
      </c>
      <c r="E6" s="8">
        <v>195000</v>
      </c>
      <c r="F6" s="8">
        <v>229800</v>
      </c>
    </row>
    <row r="7" spans="1:6" x14ac:dyDescent="0.2">
      <c r="A7" s="2">
        <v>3020</v>
      </c>
      <c r="B7" s="2" t="s">
        <v>25</v>
      </c>
      <c r="C7" s="8">
        <v>30000</v>
      </c>
      <c r="D7" s="18">
        <v>15000</v>
      </c>
      <c r="E7" s="8">
        <v>15000</v>
      </c>
      <c r="F7" s="8">
        <v>15000</v>
      </c>
    </row>
    <row r="8" spans="1:6" x14ac:dyDescent="0.2">
      <c r="A8" s="2">
        <v>3030</v>
      </c>
      <c r="B8" s="2" t="s">
        <v>26</v>
      </c>
      <c r="C8" s="8">
        <v>0</v>
      </c>
      <c r="D8" s="18">
        <v>1000</v>
      </c>
      <c r="E8" s="8">
        <v>4000</v>
      </c>
      <c r="F8" s="8">
        <v>3000</v>
      </c>
    </row>
    <row r="9" spans="1:6" x14ac:dyDescent="0.2">
      <c r="A9" s="2" t="s">
        <v>39</v>
      </c>
      <c r="B9" s="2" t="s">
        <v>35</v>
      </c>
      <c r="C9" s="8">
        <v>35000</v>
      </c>
      <c r="D9" s="18">
        <v>35000</v>
      </c>
      <c r="E9" s="8">
        <v>25000</v>
      </c>
      <c r="F9" s="8">
        <v>30000</v>
      </c>
    </row>
    <row r="10" spans="1:6" x14ac:dyDescent="0.2">
      <c r="A10" s="2">
        <v>3050</v>
      </c>
      <c r="B10" s="2" t="s">
        <v>42</v>
      </c>
      <c r="C10" s="8">
        <v>6000</v>
      </c>
      <c r="D10" s="18"/>
      <c r="E10" s="8"/>
      <c r="F10" s="8"/>
    </row>
    <row r="11" spans="1:6" x14ac:dyDescent="0.2">
      <c r="A11" s="2">
        <v>3080</v>
      </c>
      <c r="B11" s="2" t="s">
        <v>27</v>
      </c>
      <c r="C11" s="8">
        <v>0</v>
      </c>
      <c r="D11" s="18">
        <v>500</v>
      </c>
      <c r="E11" s="8">
        <v>1000</v>
      </c>
      <c r="F11" s="8">
        <v>1000</v>
      </c>
    </row>
    <row r="12" spans="1:6" x14ac:dyDescent="0.2">
      <c r="A12" s="2">
        <v>3090</v>
      </c>
      <c r="B12" s="2" t="s">
        <v>28</v>
      </c>
      <c r="C12" s="8">
        <v>38000</v>
      </c>
      <c r="D12" s="18">
        <v>35000</v>
      </c>
      <c r="E12" s="8">
        <v>35000</v>
      </c>
      <c r="F12" s="8">
        <v>38500</v>
      </c>
    </row>
    <row r="13" spans="1:6" ht="15" x14ac:dyDescent="0.25">
      <c r="A13" s="5" t="s">
        <v>2</v>
      </c>
      <c r="B13" s="10"/>
      <c r="C13" s="10">
        <f t="shared" ref="C13:F13" si="0">SUM(C6:C12)</f>
        <v>294000</v>
      </c>
      <c r="D13" s="10">
        <f t="shared" si="0"/>
        <v>261500</v>
      </c>
      <c r="E13" s="10">
        <f t="shared" si="0"/>
        <v>275000</v>
      </c>
      <c r="F13" s="10">
        <f t="shared" si="0"/>
        <v>317300</v>
      </c>
    </row>
    <row r="14" spans="1:6" x14ac:dyDescent="0.2">
      <c r="A14" s="2">
        <v>3984</v>
      </c>
      <c r="B14" s="2" t="s">
        <v>32</v>
      </c>
      <c r="C14" s="2">
        <v>0</v>
      </c>
      <c r="D14" s="8">
        <v>30000</v>
      </c>
      <c r="E14" s="8"/>
      <c r="F14" s="2"/>
    </row>
    <row r="15" spans="1:6" x14ac:dyDescent="0.2">
      <c r="A15" s="2">
        <v>3987</v>
      </c>
      <c r="B15" s="2" t="s">
        <v>33</v>
      </c>
      <c r="C15" s="2">
        <v>0</v>
      </c>
      <c r="D15" s="8">
        <v>40000</v>
      </c>
      <c r="E15" s="8">
        <v>0</v>
      </c>
      <c r="F15" s="2"/>
    </row>
    <row r="16" spans="1:6" x14ac:dyDescent="0.2">
      <c r="A16" s="2">
        <v>3989</v>
      </c>
      <c r="B16" s="2" t="s">
        <v>34</v>
      </c>
      <c r="C16" s="2">
        <v>0</v>
      </c>
      <c r="D16" s="18"/>
      <c r="E16" s="8">
        <v>43500</v>
      </c>
      <c r="F16" s="2">
        <v>25000</v>
      </c>
    </row>
    <row r="17" spans="1:6" ht="15" x14ac:dyDescent="0.25">
      <c r="A17" s="5" t="s">
        <v>8</v>
      </c>
      <c r="B17" s="10"/>
      <c r="C17" s="10"/>
      <c r="D17" s="10">
        <f>SUM(D14:D16)</f>
        <v>70000</v>
      </c>
      <c r="E17" s="10">
        <f>SUM(E14:E16)</f>
        <v>43500</v>
      </c>
      <c r="F17" s="10">
        <f>SUM(F14:F16)</f>
        <v>25000</v>
      </c>
    </row>
    <row r="18" spans="1:6" ht="15" x14ac:dyDescent="0.25">
      <c r="A18" s="13" t="s">
        <v>7</v>
      </c>
      <c r="B18" s="13"/>
      <c r="C18" s="14">
        <f t="shared" ref="C18:F18" si="1">C13+C17</f>
        <v>294000</v>
      </c>
      <c r="D18" s="14">
        <f t="shared" si="1"/>
        <v>331500</v>
      </c>
      <c r="E18" s="14">
        <f t="shared" si="1"/>
        <v>318500</v>
      </c>
      <c r="F18" s="14">
        <f t="shared" si="1"/>
        <v>342300</v>
      </c>
    </row>
    <row r="19" spans="1:6" ht="4.5" customHeight="1" x14ac:dyDescent="0.2">
      <c r="A19" s="2"/>
      <c r="B19" s="2"/>
      <c r="C19" s="2"/>
      <c r="D19" s="2"/>
      <c r="E19" s="2"/>
      <c r="F19" s="2"/>
    </row>
    <row r="20" spans="1:6" ht="16.5" customHeight="1" x14ac:dyDescent="0.25">
      <c r="A20" s="5" t="s">
        <v>3</v>
      </c>
      <c r="B20" s="5"/>
      <c r="C20" s="5"/>
      <c r="D20" s="5" t="s">
        <v>40</v>
      </c>
      <c r="E20" s="5" t="s">
        <v>38</v>
      </c>
      <c r="F20" s="5" t="s">
        <v>31</v>
      </c>
    </row>
    <row r="21" spans="1:6" x14ac:dyDescent="0.2">
      <c r="A21" s="2">
        <v>4010</v>
      </c>
      <c r="B21" s="8" t="s">
        <v>10</v>
      </c>
      <c r="C21" s="8">
        <v>0</v>
      </c>
      <c r="D21" s="19">
        <v>20000</v>
      </c>
      <c r="E21" s="8">
        <v>20000</v>
      </c>
      <c r="F21" s="8">
        <v>15000</v>
      </c>
    </row>
    <row r="22" spans="1:6" x14ac:dyDescent="0.2">
      <c r="A22" s="2">
        <v>4011</v>
      </c>
      <c r="B22" s="8" t="s">
        <v>11</v>
      </c>
      <c r="C22" s="8">
        <v>5000</v>
      </c>
      <c r="D22" s="19">
        <v>5000</v>
      </c>
      <c r="E22" s="8">
        <v>5000</v>
      </c>
      <c r="F22" s="8">
        <v>10000</v>
      </c>
    </row>
    <row r="23" spans="1:6" x14ac:dyDescent="0.2">
      <c r="A23" s="2">
        <v>4020</v>
      </c>
      <c r="B23" s="8" t="s">
        <v>12</v>
      </c>
      <c r="C23" s="8">
        <v>0</v>
      </c>
      <c r="D23" s="19">
        <v>15000</v>
      </c>
      <c r="E23" s="8">
        <v>15000</v>
      </c>
      <c r="F23" s="8">
        <v>10000</v>
      </c>
    </row>
    <row r="24" spans="1:6" x14ac:dyDescent="0.2">
      <c r="A24" s="2">
        <v>4025</v>
      </c>
      <c r="B24" s="8" t="s">
        <v>43</v>
      </c>
      <c r="C24" s="8">
        <v>4500</v>
      </c>
      <c r="D24" s="19"/>
      <c r="E24" s="8"/>
      <c r="F24" s="8"/>
    </row>
    <row r="25" spans="1:6" x14ac:dyDescent="0.2">
      <c r="A25" s="2">
        <v>4040</v>
      </c>
      <c r="B25" s="8" t="s">
        <v>13</v>
      </c>
      <c r="C25" s="8">
        <v>0</v>
      </c>
      <c r="D25" s="19">
        <v>17000</v>
      </c>
      <c r="E25" s="8">
        <v>15000</v>
      </c>
      <c r="F25" s="8">
        <v>10000</v>
      </c>
    </row>
    <row r="26" spans="1:6" x14ac:dyDescent="0.2">
      <c r="A26" s="2">
        <v>4051</v>
      </c>
      <c r="B26" s="8" t="s">
        <v>29</v>
      </c>
      <c r="C26" s="8">
        <v>15000</v>
      </c>
      <c r="D26" s="19">
        <v>15000</v>
      </c>
      <c r="E26" s="8">
        <v>15000</v>
      </c>
      <c r="F26" s="8">
        <v>15000</v>
      </c>
    </row>
    <row r="27" spans="1:6" x14ac:dyDescent="0.2">
      <c r="A27" s="17">
        <v>4060.4065000000001</v>
      </c>
      <c r="B27" s="8" t="s">
        <v>14</v>
      </c>
      <c r="C27" s="8">
        <v>5000</v>
      </c>
      <c r="D27" s="19">
        <v>6000</v>
      </c>
      <c r="E27" s="8">
        <v>3000</v>
      </c>
      <c r="F27" s="8">
        <v>7000</v>
      </c>
    </row>
    <row r="28" spans="1:6" x14ac:dyDescent="0.2">
      <c r="A28" s="2">
        <v>4085</v>
      </c>
      <c r="B28" s="8" t="s">
        <v>15</v>
      </c>
      <c r="C28" s="8">
        <v>20000</v>
      </c>
      <c r="D28" s="19">
        <v>15000</v>
      </c>
      <c r="E28" s="8">
        <v>15000</v>
      </c>
      <c r="F28" s="8">
        <f>167*150</f>
        <v>25050</v>
      </c>
    </row>
    <row r="29" spans="1:6" x14ac:dyDescent="0.2">
      <c r="A29" s="15">
        <v>4610</v>
      </c>
      <c r="B29" s="16" t="s">
        <v>30</v>
      </c>
      <c r="C29" s="16">
        <v>140000</v>
      </c>
      <c r="D29" s="20">
        <v>140000</v>
      </c>
      <c r="E29" s="16">
        <v>140000</v>
      </c>
      <c r="F29" s="16">
        <v>140000</v>
      </c>
    </row>
    <row r="30" spans="1:6" ht="15" x14ac:dyDescent="0.25">
      <c r="A30" s="5" t="s">
        <v>4</v>
      </c>
      <c r="B30" s="10"/>
      <c r="C30" s="10">
        <f t="shared" ref="C30:F30" si="2">SUM(C21:C29)</f>
        <v>189500</v>
      </c>
      <c r="D30" s="10">
        <f t="shared" si="2"/>
        <v>233000</v>
      </c>
      <c r="E30" s="10">
        <f t="shared" si="2"/>
        <v>228000</v>
      </c>
      <c r="F30" s="10">
        <f t="shared" si="2"/>
        <v>232050</v>
      </c>
    </row>
    <row r="31" spans="1:6" ht="15" x14ac:dyDescent="0.25">
      <c r="A31" s="3"/>
      <c r="B31" s="9"/>
      <c r="C31" s="9"/>
      <c r="D31" s="9"/>
      <c r="E31" s="9"/>
      <c r="F31" s="9"/>
    </row>
    <row r="32" spans="1:6" ht="15" customHeight="1" x14ac:dyDescent="0.2">
      <c r="A32" s="2">
        <v>5010</v>
      </c>
      <c r="B32" s="8" t="s">
        <v>16</v>
      </c>
      <c r="C32" s="8">
        <v>75000</v>
      </c>
      <c r="D32" s="19">
        <v>55000</v>
      </c>
      <c r="E32" s="8">
        <v>50000</v>
      </c>
      <c r="F32" s="8">
        <v>55000</v>
      </c>
    </row>
    <row r="33" spans="1:6" x14ac:dyDescent="0.2">
      <c r="A33" s="2">
        <v>5410</v>
      </c>
      <c r="B33" s="8" t="s">
        <v>17</v>
      </c>
      <c r="C33" s="8">
        <v>3000</v>
      </c>
      <c r="D33" s="19">
        <v>2500</v>
      </c>
      <c r="E33" s="8">
        <v>2500</v>
      </c>
      <c r="F33" s="8"/>
    </row>
    <row r="34" spans="1:6" x14ac:dyDescent="0.2">
      <c r="A34" s="2">
        <v>5460</v>
      </c>
      <c r="B34" s="8" t="s">
        <v>37</v>
      </c>
      <c r="C34" s="8">
        <v>500</v>
      </c>
      <c r="D34" s="18">
        <v>500</v>
      </c>
      <c r="E34" s="8">
        <v>500</v>
      </c>
      <c r="F34" s="8">
        <v>500</v>
      </c>
    </row>
    <row r="35" spans="1:6" x14ac:dyDescent="0.2">
      <c r="A35" s="2">
        <v>5800</v>
      </c>
      <c r="B35" s="8" t="s">
        <v>24</v>
      </c>
      <c r="C35" s="8">
        <v>0</v>
      </c>
      <c r="D35" s="19">
        <v>4000</v>
      </c>
      <c r="E35" s="8">
        <v>4000</v>
      </c>
      <c r="F35" s="8">
        <v>3000</v>
      </c>
    </row>
    <row r="36" spans="1:6" x14ac:dyDescent="0.2">
      <c r="A36" s="2">
        <v>5910</v>
      </c>
      <c r="B36" s="8" t="s">
        <v>44</v>
      </c>
      <c r="C36" s="8">
        <v>4000</v>
      </c>
      <c r="D36" s="19">
        <v>1000</v>
      </c>
      <c r="E36" s="8"/>
      <c r="F36" s="8"/>
    </row>
    <row r="37" spans="1:6" x14ac:dyDescent="0.2">
      <c r="A37" s="2">
        <v>5930</v>
      </c>
      <c r="B37" s="8" t="s">
        <v>18</v>
      </c>
      <c r="C37" s="8">
        <v>0</v>
      </c>
      <c r="D37" s="19">
        <v>3500</v>
      </c>
      <c r="E37" s="8">
        <v>3500</v>
      </c>
      <c r="F37" s="8"/>
    </row>
    <row r="38" spans="1:6" x14ac:dyDescent="0.2">
      <c r="A38" s="2">
        <v>6110</v>
      </c>
      <c r="B38" s="8" t="s">
        <v>19</v>
      </c>
      <c r="C38" s="8">
        <v>2000</v>
      </c>
      <c r="D38" s="19">
        <v>3500</v>
      </c>
      <c r="E38" s="8">
        <v>3500</v>
      </c>
      <c r="F38" s="8">
        <v>3000</v>
      </c>
    </row>
    <row r="39" spans="1:6" x14ac:dyDescent="0.2">
      <c r="A39" s="2">
        <v>6310</v>
      </c>
      <c r="B39" s="8" t="s">
        <v>20</v>
      </c>
      <c r="C39" s="8">
        <v>3000</v>
      </c>
      <c r="D39" s="19">
        <v>3000</v>
      </c>
      <c r="E39" s="8">
        <v>3000</v>
      </c>
      <c r="F39" s="8">
        <v>3000</v>
      </c>
    </row>
    <row r="40" spans="1:6" x14ac:dyDescent="0.2">
      <c r="A40" s="2">
        <v>6530</v>
      </c>
      <c r="B40" s="8" t="s">
        <v>21</v>
      </c>
      <c r="C40" s="8">
        <v>15000</v>
      </c>
      <c r="D40" s="19">
        <v>15000</v>
      </c>
      <c r="E40" s="8">
        <v>15000</v>
      </c>
      <c r="F40" s="8">
        <v>15000</v>
      </c>
    </row>
    <row r="41" spans="1:6" x14ac:dyDescent="0.2">
      <c r="A41" s="2">
        <v>6550</v>
      </c>
      <c r="B41" s="8" t="s">
        <v>22</v>
      </c>
      <c r="C41" s="8">
        <v>0</v>
      </c>
      <c r="D41" s="19">
        <v>0</v>
      </c>
      <c r="E41" s="8">
        <v>500</v>
      </c>
      <c r="F41" s="8">
        <v>3000</v>
      </c>
    </row>
    <row r="42" spans="1:6" x14ac:dyDescent="0.2">
      <c r="A42" s="2">
        <v>6570</v>
      </c>
      <c r="B42" s="8" t="s">
        <v>23</v>
      </c>
      <c r="C42" s="8">
        <v>2000</v>
      </c>
      <c r="D42" s="19">
        <v>2000</v>
      </c>
      <c r="E42" s="8">
        <v>2000</v>
      </c>
      <c r="F42" s="8">
        <v>4000</v>
      </c>
    </row>
    <row r="43" spans="1:6" ht="15" x14ac:dyDescent="0.25">
      <c r="A43" s="5" t="s">
        <v>5</v>
      </c>
      <c r="B43" s="10"/>
      <c r="C43" s="10">
        <f t="shared" ref="C43:F43" si="3">SUM(C32:C42)</f>
        <v>104500</v>
      </c>
      <c r="D43" s="10">
        <f t="shared" si="3"/>
        <v>90000</v>
      </c>
      <c r="E43" s="10">
        <f t="shared" si="3"/>
        <v>84500</v>
      </c>
      <c r="F43" s="10">
        <f t="shared" si="3"/>
        <v>86500</v>
      </c>
    </row>
    <row r="44" spans="1:6" ht="15" x14ac:dyDescent="0.25">
      <c r="A44" s="3"/>
      <c r="B44" s="9"/>
      <c r="C44" s="9"/>
      <c r="D44" s="9"/>
      <c r="E44" s="9"/>
      <c r="F44" s="9"/>
    </row>
    <row r="45" spans="1:6" ht="3.95" customHeight="1" x14ac:dyDescent="0.25">
      <c r="A45" s="6"/>
      <c r="B45" s="11"/>
      <c r="C45" s="11"/>
      <c r="D45" s="11"/>
      <c r="E45" s="11"/>
      <c r="F45" s="11"/>
    </row>
    <row r="46" spans="1:6" ht="21.6" customHeight="1" x14ac:dyDescent="0.25">
      <c r="A46" s="13" t="s">
        <v>6</v>
      </c>
      <c r="B46" s="14"/>
      <c r="C46" s="14">
        <f t="shared" ref="C46:F46" si="4">C30+C43</f>
        <v>294000</v>
      </c>
      <c r="D46" s="14">
        <f t="shared" si="4"/>
        <v>323000</v>
      </c>
      <c r="E46" s="14">
        <f t="shared" si="4"/>
        <v>312500</v>
      </c>
      <c r="F46" s="14">
        <f t="shared" si="4"/>
        <v>318550</v>
      </c>
    </row>
    <row r="47" spans="1:6" x14ac:dyDescent="0.2">
      <c r="A47" s="7"/>
      <c r="B47" s="12"/>
      <c r="C47" s="12"/>
      <c r="D47" s="12"/>
      <c r="E47" s="12"/>
      <c r="F47" s="12"/>
    </row>
    <row r="48" spans="1:6" ht="26.1" customHeight="1" x14ac:dyDescent="0.25">
      <c r="A48" s="13" t="s">
        <v>9</v>
      </c>
      <c r="B48" s="14"/>
      <c r="C48" s="14">
        <f t="shared" ref="C48:F48" si="5">C18-C46</f>
        <v>0</v>
      </c>
      <c r="D48" s="14">
        <f t="shared" si="5"/>
        <v>8500</v>
      </c>
      <c r="E48" s="14">
        <f t="shared" si="5"/>
        <v>6000</v>
      </c>
      <c r="F48" s="14">
        <f t="shared" si="5"/>
        <v>23750</v>
      </c>
    </row>
  </sheetData>
  <mergeCells count="1">
    <mergeCell ref="A3:F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Lindberg</dc:creator>
  <cp:lastModifiedBy>Ulrika Åkerlind</cp:lastModifiedBy>
  <cp:lastPrinted>2021-04-08T09:19:44Z</cp:lastPrinted>
  <dcterms:created xsi:type="dcterms:W3CDTF">2014-08-05T16:42:28Z</dcterms:created>
  <dcterms:modified xsi:type="dcterms:W3CDTF">2025-02-13T19:41:19Z</dcterms:modified>
</cp:coreProperties>
</file>